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90" yWindow="1950" windowWidth="14925" windowHeight="13920" activeTab="0"/>
  </bookViews>
  <sheets>
    <sheet name="環境家計簿" sheetId="1" r:id="rId1"/>
  </sheets>
  <definedNames/>
  <calcPr fullCalcOnLoad="1"/>
</workbook>
</file>

<file path=xl/sharedStrings.xml><?xml version="1.0" encoding="utf-8"?>
<sst xmlns="http://schemas.openxmlformats.org/spreadsheetml/2006/main" count="177" uniqueCount="76">
  <si>
    <t>(単位)</t>
  </si>
  <si>
    <t>項目</t>
  </si>
  <si>
    <t>都市</t>
  </si>
  <si>
    <t>灯油</t>
  </si>
  <si>
    <t>アルミ缶</t>
  </si>
  <si>
    <t>スチール缶</t>
  </si>
  <si>
    <t>ガラス瓶</t>
  </si>
  <si>
    <t>牛乳パック</t>
  </si>
  <si>
    <t>食品トレー</t>
  </si>
  <si>
    <t>ゴミ</t>
  </si>
  <si>
    <t>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</si>
  <si>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</si>
  <si>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</si>
  <si>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</si>
  <si>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</si>
  <si>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</si>
  <si>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</si>
  <si>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</si>
  <si>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</si>
  <si>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</si>
  <si>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</si>
  <si>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</si>
  <si>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</si>
  <si>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(本)</t>
  </si>
  <si>
    <t>(kg)</t>
  </si>
  <si>
    <t>使用量</t>
  </si>
  <si>
    <t>CO2排出量</t>
  </si>
  <si>
    <t>金額</t>
  </si>
  <si>
    <t>(kg)</t>
  </si>
  <si>
    <t>(円)</t>
  </si>
  <si>
    <t>×</t>
  </si>
  <si>
    <t>＝</t>
  </si>
  <si>
    <t>電気 (メーター)</t>
  </si>
  <si>
    <t>水道 (メーター)</t>
  </si>
  <si>
    <t>月の順番は自由に変更できます</t>
  </si>
  <si>
    <t xml:space="preserve">    × CO2排出係数  ＝</t>
  </si>
  <si>
    <t>(kwh)</t>
  </si>
  <si>
    <t>(kg)</t>
  </si>
  <si>
    <t>ガス (メーター)</t>
  </si>
  <si>
    <t>(kg)</t>
  </si>
  <si>
    <t>(㎥)</t>
  </si>
  <si>
    <t>LP</t>
  </si>
  <si>
    <t>(㎥)</t>
  </si>
  <si>
    <t>（ℓ)</t>
  </si>
  <si>
    <t>(kg)</t>
  </si>
  <si>
    <t>ガソリン</t>
  </si>
  <si>
    <t>（ℓ)</t>
  </si>
  <si>
    <t>ペットボトル</t>
  </si>
  <si>
    <t>(まい)</t>
  </si>
  <si>
    <t>軽自動車</t>
  </si>
  <si>
    <t>ハイブリット</t>
  </si>
  <si>
    <t>普通乗用車</t>
  </si>
  <si>
    <t>徒歩</t>
  </si>
  <si>
    <t>バス</t>
  </si>
  <si>
    <t>電車</t>
  </si>
  <si>
    <t>自転車</t>
  </si>
  <si>
    <t>バイク</t>
  </si>
  <si>
    <t>電気自動車</t>
  </si>
  <si>
    <t xml:space="preserve">    × CO2排出係数  ＝</t>
  </si>
  <si>
    <t>(kg)</t>
  </si>
  <si>
    <t>km</t>
  </si>
  <si>
    <t>単価</t>
  </si>
  <si>
    <t xml:space="preserve">基本料 </t>
  </si>
  <si>
    <t>使用料</t>
  </si>
  <si>
    <t>×</t>
  </si>
  <si>
    <t>＋</t>
  </si>
  <si>
    <t>CO2排出量(kg)</t>
  </si>
  <si>
    <t>金額(円)</t>
  </si>
  <si>
    <t>前月比節約額(円)</t>
  </si>
  <si>
    <t>前月比節約量(kg)</t>
  </si>
  <si>
    <t xml:space="preserve">  CO2排出量</t>
  </si>
  <si>
    <t xml:space="preserve">  金額</t>
  </si>
  <si>
    <t>(円)</t>
  </si>
  <si>
    <t>(ｋｇ)</t>
  </si>
  <si>
    <t>【二酸化炭素排出量チェック】</t>
  </si>
  <si>
    <t>【環境家計簿】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</si>
</sst>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×&quot;\ "/>
    <numFmt numFmtId="177" formatCode="&quot;×&quot;\ #"/>
    <numFmt numFmtId="178" formatCode="&quot;×&quot;\ 0#.###"/>
    <numFmt numFmtId="179" formatCode="&quot;×&quot;\ #.###"/>
    <numFmt numFmtId="180" formatCode="&quot;×&quot;\ #0.###"/>
    <numFmt numFmtId="181" formatCode="&quot;×&quot;\ #0.##0"/>
    <numFmt numFmtId="182" formatCode="#&quot;の家計節約額&quot;\ "/>
    <numFmt numFmtId="183" formatCode="0.0000_ "/>
    <numFmt numFmtId="184" formatCode="0.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tted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180" fontId="2" fillId="2" borderId="4" xfId="0" applyNumberFormat="1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2" fillId="2" borderId="10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5" xfId="0" applyFont="1" applyFill="1" applyBorder="1" applyAlignment="1">
      <alignment horizontal="center"/>
    </xf>
    <xf numFmtId="0" fontId="2" fillId="2" borderId="15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0" xfId="0" applyFont="1" applyFill="1" applyBorder="1" applyAlignment="1">
      <alignment horizontal="center"/>
    </xf>
    <xf numFmtId="182" fontId="2" fillId="2" borderId="0" xfId="0" applyNumberFormat="1" applyFont="1" applyFill="1" applyAlignment="1">
      <alignment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38" fontId="2" fillId="2" borderId="11" xfId="16" applyFont="1" applyFill="1" applyBorder="1" applyAlignment="1">
      <alignment/>
    </xf>
    <xf numFmtId="38" fontId="2" fillId="2" borderId="27" xfId="16" applyFont="1" applyFill="1" applyBorder="1" applyAlignment="1">
      <alignment/>
    </xf>
    <xf numFmtId="38" fontId="2" fillId="2" borderId="28" xfId="16" applyFont="1" applyFill="1" applyBorder="1" applyAlignment="1">
      <alignment/>
    </xf>
    <xf numFmtId="38" fontId="2" fillId="2" borderId="29" xfId="16" applyFont="1" applyFill="1" applyBorder="1" applyAlignment="1">
      <alignment/>
    </xf>
    <xf numFmtId="38" fontId="2" fillId="2" borderId="30" xfId="16" applyFont="1" applyFill="1" applyBorder="1" applyAlignment="1">
      <alignment/>
    </xf>
    <xf numFmtId="38" fontId="2" fillId="3" borderId="31" xfId="16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33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34" xfId="0" applyFont="1" applyFill="1" applyBorder="1" applyAlignment="1">
      <alignment horizontal="center"/>
    </xf>
    <xf numFmtId="0" fontId="2" fillId="2" borderId="34" xfId="0" applyNumberFormat="1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5" xfId="0" applyFont="1" applyFill="1" applyBorder="1" applyAlignment="1">
      <alignment/>
    </xf>
    <xf numFmtId="38" fontId="2" fillId="2" borderId="36" xfId="16" applyFont="1" applyFill="1" applyBorder="1" applyAlignment="1">
      <alignment/>
    </xf>
    <xf numFmtId="38" fontId="2" fillId="2" borderId="37" xfId="16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180" fontId="2" fillId="2" borderId="4" xfId="0" applyNumberFormat="1" applyFont="1" applyFill="1" applyBorder="1" applyAlignment="1">
      <alignment horizontal="center"/>
    </xf>
    <xf numFmtId="0" fontId="2" fillId="2" borderId="20" xfId="0" applyNumberFormat="1" applyFont="1" applyFill="1" applyBorder="1" applyAlignment="1">
      <alignment horizontal="center"/>
    </xf>
    <xf numFmtId="0" fontId="2" fillId="2" borderId="38" xfId="0" applyFont="1" applyFill="1" applyBorder="1" applyAlignment="1">
      <alignment/>
    </xf>
    <xf numFmtId="0" fontId="2" fillId="2" borderId="39" xfId="0" applyFont="1" applyFill="1" applyBorder="1" applyAlignment="1">
      <alignment horizontal="center"/>
    </xf>
    <xf numFmtId="0" fontId="2" fillId="2" borderId="40" xfId="0" applyFont="1" applyFill="1" applyBorder="1" applyAlignment="1">
      <alignment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/>
    </xf>
    <xf numFmtId="0" fontId="2" fillId="2" borderId="43" xfId="0" applyFont="1" applyFill="1" applyBorder="1" applyAlignment="1">
      <alignment/>
    </xf>
    <xf numFmtId="0" fontId="2" fillId="2" borderId="44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/>
    </xf>
    <xf numFmtId="38" fontId="2" fillId="2" borderId="46" xfId="16" applyFont="1" applyFill="1" applyBorder="1" applyAlignment="1">
      <alignment/>
    </xf>
    <xf numFmtId="38" fontId="2" fillId="2" borderId="47" xfId="16" applyFont="1" applyFill="1" applyBorder="1" applyAlignment="1">
      <alignment/>
    </xf>
    <xf numFmtId="38" fontId="2" fillId="2" borderId="48" xfId="16" applyFont="1" applyFill="1" applyBorder="1" applyAlignment="1">
      <alignment/>
    </xf>
    <xf numFmtId="38" fontId="2" fillId="3" borderId="49" xfId="16" applyFont="1" applyFill="1" applyBorder="1" applyAlignment="1">
      <alignment/>
    </xf>
    <xf numFmtId="0" fontId="2" fillId="2" borderId="50" xfId="0" applyFont="1" applyFill="1" applyBorder="1" applyAlignment="1">
      <alignment horizontal="left" vertical="center"/>
    </xf>
    <xf numFmtId="38" fontId="2" fillId="4" borderId="18" xfId="16" applyFont="1" applyFill="1" applyBorder="1" applyAlignment="1">
      <alignment/>
    </xf>
    <xf numFmtId="38" fontId="2" fillId="4" borderId="12" xfId="16" applyFont="1" applyFill="1" applyBorder="1" applyAlignment="1">
      <alignment/>
    </xf>
    <xf numFmtId="38" fontId="2" fillId="4" borderId="13" xfId="16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4" borderId="15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34" xfId="0" applyFont="1" applyFill="1" applyBorder="1" applyAlignment="1">
      <alignment/>
    </xf>
    <xf numFmtId="0" fontId="2" fillId="5" borderId="15" xfId="0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2" fillId="5" borderId="12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32" xfId="0" applyFont="1" applyFill="1" applyBorder="1" applyAlignment="1">
      <alignment/>
    </xf>
    <xf numFmtId="0" fontId="2" fillId="5" borderId="13" xfId="0" applyFont="1" applyFill="1" applyBorder="1" applyAlignment="1">
      <alignment/>
    </xf>
    <xf numFmtId="0" fontId="3" fillId="6" borderId="51" xfId="0" applyFont="1" applyFill="1" applyBorder="1" applyAlignment="1">
      <alignment horizontal="center" vertical="center"/>
    </xf>
    <xf numFmtId="0" fontId="3" fillId="6" borderId="5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2:Q40"/>
  <sheetViews>
    <sheetView tabSelected="1" workbookViewId="0" topLeftCell="A1">
      <selection activeCell="K25" sqref="K25"/>
    </sheetView>
  </sheetViews>
  <sheetFormatPr defaultColWidth="9.00390625" defaultRowHeight="13.5"/>
  <cols>
    <col min="1" max="1" width="2.375" style="1" customWidth="1"/>
    <col min="2" max="2" width="13.25390625" style="1" customWidth="1"/>
    <col min="3" max="9" width="6.375" style="1" customWidth="1"/>
    <col min="10" max="10" width="6.875" style="1" customWidth="1"/>
    <col min="11" max="13" width="6.375" style="1" customWidth="1"/>
    <col min="14" max="14" width="7.375" style="1" customWidth="1"/>
    <col min="15" max="15" width="3.125" style="2" bestFit="1" customWidth="1"/>
    <col min="16" max="16" width="7.00390625" style="1" customWidth="1"/>
    <col min="17" max="17" width="4.125" style="1" bestFit="1" customWidth="1"/>
    <col min="18" max="16384" width="9.00390625" style="1" customWidth="1"/>
  </cols>
  <sheetData>
    <row r="2" ht="12">
      <c r="B2" s="1" t="s">
        <v>75</v>
      </c>
    </row>
    <row r="3" spans="2:17" ht="12">
      <c r="B3" s="4" t="s">
        <v>1</v>
      </c>
      <c r="C3" s="5" t="s">
        <v>0</v>
      </c>
      <c r="D3" s="6" t="s">
        <v>25</v>
      </c>
      <c r="E3" s="7" t="s">
        <v>35</v>
      </c>
      <c r="F3" s="8"/>
      <c r="G3" s="6"/>
      <c r="H3" s="7" t="s">
        <v>26</v>
      </c>
      <c r="I3" s="36"/>
      <c r="J3" s="60" t="s">
        <v>62</v>
      </c>
      <c r="K3" s="6" t="s">
        <v>65</v>
      </c>
      <c r="L3" s="6" t="s">
        <v>61</v>
      </c>
      <c r="M3" s="6" t="s">
        <v>64</v>
      </c>
      <c r="N3" s="65" t="s">
        <v>63</v>
      </c>
      <c r="O3" s="6" t="s">
        <v>31</v>
      </c>
      <c r="P3" s="6" t="s">
        <v>27</v>
      </c>
      <c r="Q3" s="5"/>
    </row>
    <row r="4" spans="2:17" ht="12">
      <c r="B4" s="22" t="s">
        <v>33</v>
      </c>
      <c r="C4" s="16" t="s">
        <v>42</v>
      </c>
      <c r="D4" s="86"/>
      <c r="E4" s="18" t="s">
        <v>30</v>
      </c>
      <c r="F4" s="19">
        <v>0.58</v>
      </c>
      <c r="G4" s="18" t="s">
        <v>31</v>
      </c>
      <c r="H4" s="17">
        <f aca="true" t="shared" si="0" ref="H4:H9">D4*F4</f>
        <v>0</v>
      </c>
      <c r="I4" s="20" t="s">
        <v>39</v>
      </c>
      <c r="J4" s="80"/>
      <c r="K4" s="40" t="s">
        <v>65</v>
      </c>
      <c r="L4" s="83"/>
      <c r="M4" s="40" t="s">
        <v>64</v>
      </c>
      <c r="N4" s="66">
        <f aca="true" t="shared" si="1" ref="N4:N9">D4</f>
        <v>0</v>
      </c>
      <c r="O4" s="40" t="s">
        <v>31</v>
      </c>
      <c r="P4" s="17">
        <f aca="true" t="shared" si="2" ref="P4:P9">J4+L4*N4</f>
        <v>0</v>
      </c>
      <c r="Q4" s="20" t="s">
        <v>29</v>
      </c>
    </row>
    <row r="5" spans="2:17" ht="12">
      <c r="B5" s="9" t="s">
        <v>32</v>
      </c>
      <c r="C5" s="10" t="s">
        <v>36</v>
      </c>
      <c r="D5" s="87"/>
      <c r="E5" s="12" t="s">
        <v>30</v>
      </c>
      <c r="F5" s="13">
        <v>0.36</v>
      </c>
      <c r="G5" s="12" t="s">
        <v>31</v>
      </c>
      <c r="H5" s="11">
        <f t="shared" si="0"/>
        <v>0</v>
      </c>
      <c r="I5" s="14" t="s">
        <v>37</v>
      </c>
      <c r="J5" s="81"/>
      <c r="K5" s="18" t="s">
        <v>65</v>
      </c>
      <c r="L5" s="84"/>
      <c r="M5" s="18" t="s">
        <v>30</v>
      </c>
      <c r="N5" s="18">
        <f t="shared" si="1"/>
        <v>0</v>
      </c>
      <c r="O5" s="18" t="s">
        <v>31</v>
      </c>
      <c r="P5" s="11">
        <f t="shared" si="2"/>
        <v>0</v>
      </c>
      <c r="Q5" s="14" t="s">
        <v>29</v>
      </c>
    </row>
    <row r="6" spans="2:17" ht="12">
      <c r="B6" s="15" t="s">
        <v>38</v>
      </c>
      <c r="C6" s="16" t="s">
        <v>2</v>
      </c>
      <c r="D6" s="86"/>
      <c r="E6" s="18" t="s">
        <v>30</v>
      </c>
      <c r="F6" s="19">
        <v>2.1</v>
      </c>
      <c r="G6" s="18" t="s">
        <v>31</v>
      </c>
      <c r="H6" s="17">
        <f t="shared" si="0"/>
        <v>0</v>
      </c>
      <c r="I6" s="20" t="s">
        <v>39</v>
      </c>
      <c r="J6" s="81"/>
      <c r="K6" s="18" t="s">
        <v>65</v>
      </c>
      <c r="L6" s="84"/>
      <c r="M6" s="18" t="s">
        <v>30</v>
      </c>
      <c r="N6" s="18">
        <f t="shared" si="1"/>
        <v>0</v>
      </c>
      <c r="O6" s="18" t="s">
        <v>31</v>
      </c>
      <c r="P6" s="17">
        <f t="shared" si="2"/>
        <v>0</v>
      </c>
      <c r="Q6" s="20" t="s">
        <v>29</v>
      </c>
    </row>
    <row r="7" spans="2:17" ht="12">
      <c r="B7" s="21" t="s">
        <v>40</v>
      </c>
      <c r="C7" s="16" t="s">
        <v>41</v>
      </c>
      <c r="D7" s="86"/>
      <c r="E7" s="18" t="s">
        <v>30</v>
      </c>
      <c r="F7" s="19">
        <v>6.3</v>
      </c>
      <c r="G7" s="18" t="s">
        <v>31</v>
      </c>
      <c r="H7" s="17">
        <f t="shared" si="0"/>
        <v>0</v>
      </c>
      <c r="I7" s="20" t="s">
        <v>37</v>
      </c>
      <c r="J7" s="81"/>
      <c r="K7" s="18" t="s">
        <v>65</v>
      </c>
      <c r="L7" s="84"/>
      <c r="M7" s="18" t="s">
        <v>30</v>
      </c>
      <c r="N7" s="18">
        <f t="shared" si="1"/>
        <v>0</v>
      </c>
      <c r="O7" s="18" t="s">
        <v>31</v>
      </c>
      <c r="P7" s="17">
        <f t="shared" si="2"/>
        <v>0</v>
      </c>
      <c r="Q7" s="20" t="s">
        <v>29</v>
      </c>
    </row>
    <row r="8" spans="2:17" ht="12">
      <c r="B8" s="54" t="s">
        <v>45</v>
      </c>
      <c r="C8" s="55" t="s">
        <v>46</v>
      </c>
      <c r="D8" s="88"/>
      <c r="E8" s="57" t="s">
        <v>30</v>
      </c>
      <c r="F8" s="58">
        <v>2.3</v>
      </c>
      <c r="G8" s="57" t="s">
        <v>31</v>
      </c>
      <c r="H8" s="56">
        <f t="shared" si="0"/>
        <v>0</v>
      </c>
      <c r="I8" s="59" t="s">
        <v>37</v>
      </c>
      <c r="J8" s="81"/>
      <c r="K8" s="18" t="s">
        <v>65</v>
      </c>
      <c r="L8" s="84"/>
      <c r="M8" s="18" t="s">
        <v>30</v>
      </c>
      <c r="N8" s="18">
        <f t="shared" si="1"/>
        <v>0</v>
      </c>
      <c r="O8" s="18" t="s">
        <v>31</v>
      </c>
      <c r="P8" s="56">
        <f t="shared" si="2"/>
        <v>0</v>
      </c>
      <c r="Q8" s="59" t="s">
        <v>29</v>
      </c>
    </row>
    <row r="9" spans="2:17" ht="12">
      <c r="B9" s="23" t="s">
        <v>3</v>
      </c>
      <c r="C9" s="24" t="s">
        <v>43</v>
      </c>
      <c r="D9" s="89"/>
      <c r="E9" s="26" t="s">
        <v>30</v>
      </c>
      <c r="F9" s="27">
        <v>2.5</v>
      </c>
      <c r="G9" s="26" t="s">
        <v>31</v>
      </c>
      <c r="H9" s="25">
        <f t="shared" si="0"/>
        <v>0</v>
      </c>
      <c r="I9" s="28" t="s">
        <v>44</v>
      </c>
      <c r="J9" s="82"/>
      <c r="K9" s="26" t="s">
        <v>65</v>
      </c>
      <c r="L9" s="85"/>
      <c r="M9" s="26" t="s">
        <v>30</v>
      </c>
      <c r="N9" s="26">
        <f t="shared" si="1"/>
        <v>0</v>
      </c>
      <c r="O9" s="26" t="s">
        <v>31</v>
      </c>
      <c r="P9" s="25">
        <f t="shared" si="2"/>
        <v>0</v>
      </c>
      <c r="Q9" s="28" t="s">
        <v>29</v>
      </c>
    </row>
    <row r="10" spans="2:17" ht="12">
      <c r="B10" s="29" t="s">
        <v>10</v>
      </c>
      <c r="C10" s="30"/>
      <c r="D10" s="31"/>
      <c r="E10" s="31"/>
      <c r="F10" s="32"/>
      <c r="G10" s="31"/>
      <c r="H10" s="31">
        <f>SUM(H4:H9)</f>
        <v>0</v>
      </c>
      <c r="I10" s="33" t="s">
        <v>24</v>
      </c>
      <c r="J10" s="35"/>
      <c r="K10" s="6"/>
      <c r="L10" s="35"/>
      <c r="M10" s="35"/>
      <c r="N10" s="35"/>
      <c r="O10" s="6"/>
      <c r="P10" s="31">
        <f>SUM(P4:P9)</f>
        <v>0</v>
      </c>
      <c r="Q10" s="33" t="s">
        <v>29</v>
      </c>
    </row>
    <row r="11" spans="9:11" ht="12">
      <c r="I11" s="3"/>
      <c r="J11" s="34"/>
      <c r="K11" s="2"/>
    </row>
    <row r="12" spans="2:11" ht="12">
      <c r="B12" s="4" t="s">
        <v>1</v>
      </c>
      <c r="C12" s="5" t="s">
        <v>0</v>
      </c>
      <c r="D12" s="6" t="s">
        <v>25</v>
      </c>
      <c r="E12" s="7" t="s">
        <v>35</v>
      </c>
      <c r="F12" s="8"/>
      <c r="G12" s="6"/>
      <c r="H12" s="7" t="s">
        <v>26</v>
      </c>
      <c r="I12" s="36"/>
      <c r="J12" s="34"/>
      <c r="K12" s="2"/>
    </row>
    <row r="13" spans="2:11" ht="12">
      <c r="B13" s="37" t="s">
        <v>9</v>
      </c>
      <c r="C13" s="38" t="s">
        <v>28</v>
      </c>
      <c r="D13" s="90"/>
      <c r="E13" s="40" t="s">
        <v>30</v>
      </c>
      <c r="F13" s="40">
        <v>0.84</v>
      </c>
      <c r="G13" s="40" t="s">
        <v>31</v>
      </c>
      <c r="H13" s="39">
        <f>D13*F13</f>
        <v>0</v>
      </c>
      <c r="I13" s="64" t="s">
        <v>28</v>
      </c>
      <c r="J13" s="34"/>
      <c r="K13" s="2"/>
    </row>
    <row r="14" spans="2:11" ht="12">
      <c r="B14" s="9" t="s">
        <v>4</v>
      </c>
      <c r="C14" s="10" t="s">
        <v>23</v>
      </c>
      <c r="D14" s="87"/>
      <c r="E14" s="12" t="s">
        <v>30</v>
      </c>
      <c r="F14" s="12">
        <v>0.17</v>
      </c>
      <c r="G14" s="12" t="s">
        <v>31</v>
      </c>
      <c r="H14" s="11">
        <f aca="true" t="shared" si="3" ref="H14:H19">D14*F14</f>
        <v>0</v>
      </c>
      <c r="I14" s="14" t="s">
        <v>37</v>
      </c>
      <c r="J14" s="34"/>
      <c r="K14" s="2"/>
    </row>
    <row r="15" spans="2:11" ht="12">
      <c r="B15" s="22" t="s">
        <v>5</v>
      </c>
      <c r="C15" s="16" t="s">
        <v>23</v>
      </c>
      <c r="D15" s="86"/>
      <c r="E15" s="18" t="s">
        <v>30</v>
      </c>
      <c r="F15" s="18">
        <v>0.04</v>
      </c>
      <c r="G15" s="18" t="s">
        <v>31</v>
      </c>
      <c r="H15" s="17">
        <f t="shared" si="3"/>
        <v>0</v>
      </c>
      <c r="I15" s="20" t="s">
        <v>37</v>
      </c>
      <c r="J15" s="34"/>
      <c r="K15" s="2"/>
    </row>
    <row r="16" spans="2:11" ht="12">
      <c r="B16" s="22" t="s">
        <v>7</v>
      </c>
      <c r="C16" s="16" t="s">
        <v>23</v>
      </c>
      <c r="D16" s="86"/>
      <c r="E16" s="18" t="s">
        <v>30</v>
      </c>
      <c r="F16" s="18">
        <v>0.16</v>
      </c>
      <c r="G16" s="18" t="s">
        <v>31</v>
      </c>
      <c r="H16" s="17">
        <f>D16*F16</f>
        <v>0</v>
      </c>
      <c r="I16" s="20" t="s">
        <v>37</v>
      </c>
      <c r="J16" s="34"/>
      <c r="K16" s="2"/>
    </row>
    <row r="17" spans="2:10" ht="12">
      <c r="B17" s="22" t="s">
        <v>47</v>
      </c>
      <c r="C17" s="16" t="s">
        <v>23</v>
      </c>
      <c r="D17" s="86"/>
      <c r="E17" s="18" t="s">
        <v>30</v>
      </c>
      <c r="F17" s="18">
        <v>0.07</v>
      </c>
      <c r="G17" s="18" t="s">
        <v>31</v>
      </c>
      <c r="H17" s="17">
        <f t="shared" si="3"/>
        <v>0</v>
      </c>
      <c r="I17" s="20" t="s">
        <v>37</v>
      </c>
      <c r="J17" s="34"/>
    </row>
    <row r="18" spans="2:10" ht="12">
      <c r="B18" s="22" t="s">
        <v>8</v>
      </c>
      <c r="C18" s="16" t="s">
        <v>48</v>
      </c>
      <c r="D18" s="86"/>
      <c r="E18" s="18" t="s">
        <v>30</v>
      </c>
      <c r="F18" s="18">
        <v>0.008</v>
      </c>
      <c r="G18" s="18" t="s">
        <v>31</v>
      </c>
      <c r="H18" s="17">
        <f>D18*F18</f>
        <v>0</v>
      </c>
      <c r="I18" s="20" t="s">
        <v>28</v>
      </c>
      <c r="J18" s="34"/>
    </row>
    <row r="19" spans="2:10" ht="12">
      <c r="B19" s="23" t="s">
        <v>6</v>
      </c>
      <c r="C19" s="24" t="s">
        <v>23</v>
      </c>
      <c r="D19" s="89"/>
      <c r="E19" s="26" t="s">
        <v>30</v>
      </c>
      <c r="F19" s="26">
        <v>0.11</v>
      </c>
      <c r="G19" s="26" t="s">
        <v>31</v>
      </c>
      <c r="H19" s="25">
        <f t="shared" si="3"/>
        <v>0</v>
      </c>
      <c r="I19" s="28" t="s">
        <v>37</v>
      </c>
      <c r="J19" s="34"/>
    </row>
    <row r="20" spans="2:10" ht="12">
      <c r="B20" s="29" t="s">
        <v>10</v>
      </c>
      <c r="C20" s="30"/>
      <c r="D20" s="31"/>
      <c r="E20" s="31"/>
      <c r="F20" s="31"/>
      <c r="G20" s="31"/>
      <c r="H20" s="31">
        <f>SUM(H13:H19)</f>
        <v>0</v>
      </c>
      <c r="I20" s="33" t="s">
        <v>37</v>
      </c>
      <c r="J20" s="34"/>
    </row>
    <row r="21" ht="12">
      <c r="J21" s="34"/>
    </row>
    <row r="22" spans="2:10" ht="12">
      <c r="B22" s="1" t="s">
        <v>74</v>
      </c>
      <c r="J22" s="34"/>
    </row>
    <row r="23" spans="2:10" ht="12">
      <c r="B23" s="4" t="s">
        <v>1</v>
      </c>
      <c r="C23" s="5"/>
      <c r="D23" s="60" t="s">
        <v>60</v>
      </c>
      <c r="E23" s="7" t="s">
        <v>58</v>
      </c>
      <c r="F23" s="8"/>
      <c r="G23" s="6"/>
      <c r="H23" s="7" t="s">
        <v>26</v>
      </c>
      <c r="I23" s="36"/>
      <c r="J23" s="34"/>
    </row>
    <row r="24" spans="2:10" ht="12">
      <c r="B24" s="22" t="s">
        <v>52</v>
      </c>
      <c r="C24" s="38"/>
      <c r="D24" s="91"/>
      <c r="E24" s="18" t="s">
        <v>30</v>
      </c>
      <c r="F24" s="19">
        <v>0.010273972602739725</v>
      </c>
      <c r="G24" s="18" t="s">
        <v>31</v>
      </c>
      <c r="H24" s="17">
        <f aca="true" t="shared" si="4" ref="H24:H32">D24*F24</f>
        <v>0</v>
      </c>
      <c r="I24" s="20" t="s">
        <v>39</v>
      </c>
      <c r="J24" s="34"/>
    </row>
    <row r="25" spans="2:10" ht="12">
      <c r="B25" s="9" t="s">
        <v>55</v>
      </c>
      <c r="C25" s="16"/>
      <c r="D25" s="92"/>
      <c r="E25" s="12" t="s">
        <v>30</v>
      </c>
      <c r="F25" s="13">
        <v>0.010273972602739725</v>
      </c>
      <c r="G25" s="12" t="s">
        <v>31</v>
      </c>
      <c r="H25" s="11">
        <f t="shared" si="4"/>
        <v>0</v>
      </c>
      <c r="I25" s="14" t="s">
        <v>59</v>
      </c>
      <c r="J25" s="34"/>
    </row>
    <row r="26" spans="2:10" ht="12">
      <c r="B26" s="22" t="s">
        <v>56</v>
      </c>
      <c r="C26" s="16"/>
      <c r="D26" s="91"/>
      <c r="E26" s="18" t="s">
        <v>30</v>
      </c>
      <c r="F26" s="19">
        <v>0.14384</v>
      </c>
      <c r="G26" s="18" t="s">
        <v>31</v>
      </c>
      <c r="H26" s="17">
        <f t="shared" si="4"/>
        <v>0</v>
      </c>
      <c r="I26" s="20" t="s">
        <v>39</v>
      </c>
      <c r="J26" s="34"/>
    </row>
    <row r="27" spans="2:10" ht="12">
      <c r="B27" s="9" t="s">
        <v>53</v>
      </c>
      <c r="C27" s="16"/>
      <c r="D27" s="91"/>
      <c r="E27" s="18" t="s">
        <v>30</v>
      </c>
      <c r="F27" s="19">
        <v>0.09744000000000001</v>
      </c>
      <c r="G27" s="18" t="s">
        <v>31</v>
      </c>
      <c r="H27" s="17">
        <f t="shared" si="4"/>
        <v>0</v>
      </c>
      <c r="I27" s="20" t="s">
        <v>59</v>
      </c>
      <c r="J27" s="34"/>
    </row>
    <row r="28" spans="2:10" ht="12">
      <c r="B28" s="54" t="s">
        <v>54</v>
      </c>
      <c r="C28" s="16"/>
      <c r="D28" s="93"/>
      <c r="E28" s="57" t="s">
        <v>30</v>
      </c>
      <c r="F28" s="58">
        <v>0.02088</v>
      </c>
      <c r="G28" s="57" t="s">
        <v>31</v>
      </c>
      <c r="H28" s="56">
        <f t="shared" si="4"/>
        <v>0</v>
      </c>
      <c r="I28" s="59" t="s">
        <v>59</v>
      </c>
      <c r="J28" s="34"/>
    </row>
    <row r="29" spans="2:10" ht="12">
      <c r="B29" s="54" t="s">
        <v>49</v>
      </c>
      <c r="C29" s="16"/>
      <c r="D29" s="93"/>
      <c r="E29" s="57" t="s">
        <v>30</v>
      </c>
      <c r="F29" s="58">
        <v>0.464</v>
      </c>
      <c r="G29" s="57" t="s">
        <v>31</v>
      </c>
      <c r="H29" s="56">
        <f>D29*F29</f>
        <v>0</v>
      </c>
      <c r="I29" s="59" t="s">
        <v>59</v>
      </c>
      <c r="J29" s="34"/>
    </row>
    <row r="30" spans="2:10" ht="12">
      <c r="B30" s="54" t="s">
        <v>50</v>
      </c>
      <c r="C30" s="16"/>
      <c r="D30" s="93"/>
      <c r="E30" s="57" t="s">
        <v>30</v>
      </c>
      <c r="F30" s="58">
        <v>0.109</v>
      </c>
      <c r="G30" s="57" t="s">
        <v>31</v>
      </c>
      <c r="H30" s="56">
        <f>D30*F30</f>
        <v>0</v>
      </c>
      <c r="I30" s="59" t="s">
        <v>59</v>
      </c>
      <c r="J30" s="34"/>
    </row>
    <row r="31" spans="2:10" ht="12.75" thickBot="1">
      <c r="B31" s="54" t="s">
        <v>57</v>
      </c>
      <c r="C31" s="16"/>
      <c r="D31" s="93"/>
      <c r="E31" s="57" t="s">
        <v>30</v>
      </c>
      <c r="F31" s="58">
        <v>0.05</v>
      </c>
      <c r="G31" s="57" t="s">
        <v>31</v>
      </c>
      <c r="H31" s="56">
        <f>D31*F31</f>
        <v>0</v>
      </c>
      <c r="I31" s="59" t="s">
        <v>59</v>
      </c>
      <c r="J31" s="34"/>
    </row>
    <row r="32" spans="2:15" ht="12">
      <c r="B32" s="23" t="s">
        <v>51</v>
      </c>
      <c r="C32" s="24"/>
      <c r="D32" s="94"/>
      <c r="E32" s="26" t="s">
        <v>30</v>
      </c>
      <c r="F32" s="27">
        <v>0.232</v>
      </c>
      <c r="G32" s="26" t="s">
        <v>31</v>
      </c>
      <c r="H32" s="25">
        <f t="shared" si="4"/>
        <v>0</v>
      </c>
      <c r="I32" s="28" t="s">
        <v>44</v>
      </c>
      <c r="J32" s="34"/>
      <c r="K32" s="95" t="s">
        <v>15</v>
      </c>
      <c r="L32" s="79" t="s">
        <v>70</v>
      </c>
      <c r="M32" s="71"/>
      <c r="N32" s="69">
        <f>H10+H20+H33</f>
        <v>0</v>
      </c>
      <c r="O32" s="70" t="s">
        <v>73</v>
      </c>
    </row>
    <row r="33" spans="2:15" ht="12.75" thickBot="1">
      <c r="B33" s="29" t="s">
        <v>10</v>
      </c>
      <c r="C33" s="5"/>
      <c r="D33" s="29"/>
      <c r="E33" s="31"/>
      <c r="F33" s="32"/>
      <c r="G33" s="31"/>
      <c r="H33" s="31">
        <f>SUM(H24:H32)</f>
        <v>0</v>
      </c>
      <c r="I33" s="33" t="s">
        <v>24</v>
      </c>
      <c r="J33" s="34"/>
      <c r="K33" s="96"/>
      <c r="L33" s="73" t="s">
        <v>71</v>
      </c>
      <c r="M33" s="72"/>
      <c r="N33" s="67">
        <f>P10</f>
        <v>0</v>
      </c>
      <c r="O33" s="68" t="s">
        <v>72</v>
      </c>
    </row>
    <row r="34" ht="12">
      <c r="J34" s="34"/>
    </row>
    <row r="35" spans="2:3" ht="12">
      <c r="B35" s="41"/>
      <c r="C35" s="1" t="s">
        <v>34</v>
      </c>
    </row>
    <row r="36" spans="2:14" ht="12">
      <c r="B36" s="44"/>
      <c r="C36" s="45" t="s">
        <v>11</v>
      </c>
      <c r="D36" s="46" t="s">
        <v>12</v>
      </c>
      <c r="E36" s="46" t="s">
        <v>13</v>
      </c>
      <c r="F36" s="46" t="s">
        <v>14</v>
      </c>
      <c r="G36" s="46" t="s">
        <v>15</v>
      </c>
      <c r="H36" s="46" t="s">
        <v>16</v>
      </c>
      <c r="I36" s="46" t="s">
        <v>17</v>
      </c>
      <c r="J36" s="46" t="s">
        <v>18</v>
      </c>
      <c r="K36" s="46" t="s">
        <v>19</v>
      </c>
      <c r="L36" s="46" t="s">
        <v>20</v>
      </c>
      <c r="M36" s="46" t="s">
        <v>21</v>
      </c>
      <c r="N36" s="47" t="s">
        <v>22</v>
      </c>
    </row>
    <row r="37" spans="2:14" ht="12">
      <c r="B37" s="43" t="s">
        <v>66</v>
      </c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50"/>
    </row>
    <row r="38" spans="2:14" ht="12">
      <c r="B38" s="74" t="s">
        <v>67</v>
      </c>
      <c r="C38" s="75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7"/>
    </row>
    <row r="39" spans="2:14" ht="12">
      <c r="B39" s="61" t="s">
        <v>69</v>
      </c>
      <c r="C39" s="78"/>
      <c r="D39" s="62">
        <f>C37-D37</f>
        <v>0</v>
      </c>
      <c r="E39" s="62">
        <f aca="true" t="shared" si="5" ref="E39:M39">D37-E37</f>
        <v>0</v>
      </c>
      <c r="F39" s="62">
        <f t="shared" si="5"/>
        <v>0</v>
      </c>
      <c r="G39" s="62">
        <f t="shared" si="5"/>
        <v>0</v>
      </c>
      <c r="H39" s="62">
        <f t="shared" si="5"/>
        <v>0</v>
      </c>
      <c r="I39" s="62">
        <f t="shared" si="5"/>
        <v>0</v>
      </c>
      <c r="J39" s="62">
        <f t="shared" si="5"/>
        <v>0</v>
      </c>
      <c r="K39" s="62">
        <f t="shared" si="5"/>
        <v>0</v>
      </c>
      <c r="L39" s="62">
        <f t="shared" si="5"/>
        <v>0</v>
      </c>
      <c r="M39" s="62">
        <f t="shared" si="5"/>
        <v>0</v>
      </c>
      <c r="N39" s="63">
        <f>M37-N37</f>
        <v>0</v>
      </c>
    </row>
    <row r="40" spans="2:14" ht="12">
      <c r="B40" s="42" t="s">
        <v>68</v>
      </c>
      <c r="C40" s="53"/>
      <c r="D40" s="51">
        <f aca="true" t="shared" si="6" ref="D40:M40">C38-D38</f>
        <v>0</v>
      </c>
      <c r="E40" s="51">
        <f t="shared" si="6"/>
        <v>0</v>
      </c>
      <c r="F40" s="51">
        <f t="shared" si="6"/>
        <v>0</v>
      </c>
      <c r="G40" s="51">
        <f t="shared" si="6"/>
        <v>0</v>
      </c>
      <c r="H40" s="51">
        <f t="shared" si="6"/>
        <v>0</v>
      </c>
      <c r="I40" s="51">
        <f t="shared" si="6"/>
        <v>0</v>
      </c>
      <c r="J40" s="51">
        <f t="shared" si="6"/>
        <v>0</v>
      </c>
      <c r="K40" s="51">
        <f t="shared" si="6"/>
        <v>0</v>
      </c>
      <c r="L40" s="51">
        <f t="shared" si="6"/>
        <v>0</v>
      </c>
      <c r="M40" s="51">
        <f t="shared" si="6"/>
        <v>0</v>
      </c>
      <c r="N40" s="52">
        <f>M38-N38</f>
        <v>0</v>
      </c>
    </row>
  </sheetData>
  <mergeCells count="1">
    <mergeCell ref="K32:K33"/>
  </mergeCells>
  <dataValidations count="1">
    <dataValidation type="list" allowBlank="1" showInputMessage="1" showErrorMessage="1" sqref="K32:K33">
      <formula1>"4月,5月,6月,7月,8月,9月,10月,11月,12月,1月,2月,3月,"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wmha</cp:lastModifiedBy>
  <dcterms:created xsi:type="dcterms:W3CDTF">1997-01-08T22:48:59Z</dcterms:created>
  <dcterms:modified xsi:type="dcterms:W3CDTF">2009-04-13T15:45:16Z</dcterms:modified>
  <cp:category/>
  <cp:version/>
  <cp:contentType/>
  <cp:contentStatus/>
</cp:coreProperties>
</file>